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ormación LDF\"/>
    </mc:Choice>
  </mc:AlternateContent>
  <xr:revisionPtr revIDLastSave="0" documentId="13_ncr:1_{4024A3C2-DFCF-46D7-ACDC-865F00FE003C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5" i="1"/>
  <c r="E80" i="1"/>
  <c r="E81" i="1"/>
  <c r="E82" i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<sst xmlns="http://schemas.openxmlformats.org/spreadsheetml/2006/main" count="81" uniqueCount="49">
  <si>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</si>
  <si>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</si>
  <si>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</si>
  <si>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</si>
  <si>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</si>
  <si>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</si>
  <si>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</si>
  <si>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</si>
  <si>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</si>
  <si>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</si>
  <si>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</si>
  <si>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</si>
  <si>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</si>
  <si>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</si>
  <si>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</si>
  <si>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</si>
  <si>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</si>
  <si>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</si>
  <si>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</si>
  <si>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</si>
  <si>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</si>
  <si>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</si>
  <si>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</si>
  <si>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</si>
  <si>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</si>
  <si>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</si>
  <si>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</si>
  <si>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</si>
  <si>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</si>
  <si>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</si>
  <si>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</si>
  <si>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</si>
  <si>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</si>
  <si>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</si>
  <si>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</si>
  <si>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</si>
  <si>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</si>
  <si>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</si>
  <si>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</si>
  <si>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</si>
  <si>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</si>
  <si>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</si>
  <si>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</si>
  <si>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</si>
  <si>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</si>
  <si>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</si>
  <si>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</si>
  <si>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</si>
  <si>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30 de junio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</si>
</sst>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61" zoomScale="90" zoomScaleNormal="90" workbookViewId="0">
      <selection activeCell="D31" sqref="D31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1446321862.74</v>
      </c>
      <c r="D10" s="4">
        <f t="shared" ref="D10:H10" si="0">SUM(D11,D21,D30,D41)</f>
        <v>457518232.32000005</v>
      </c>
      <c r="E10" s="19">
        <f t="shared" si="0"/>
        <v>1903840095.0599999</v>
      </c>
      <c r="F10" s="4">
        <f t="shared" si="0"/>
        <v>1499363632.6900001</v>
      </c>
      <c r="G10" s="4">
        <f t="shared" si="0"/>
        <v>1404998797.71</v>
      </c>
      <c r="H10" s="19">
        <f t="shared" si="0"/>
        <v>404476462.37000006</v>
      </c>
    </row>
    <row r="11" spans="2:9" x14ac:dyDescent="0.25">
      <c r="B11" s="9" t="s">
        <v>13</v>
      </c>
      <c r="C11" s="4">
        <f>SUM(C12:C19)</f>
        <v>744868985.31000006</v>
      </c>
      <c r="D11" s="4">
        <f t="shared" ref="D11:H11" si="1">SUM(D12:D19)</f>
        <v>5325343.5100000054</v>
      </c>
      <c r="E11" s="19">
        <f t="shared" si="1"/>
        <v>750194328.81999993</v>
      </c>
      <c r="F11" s="4">
        <f t="shared" si="1"/>
        <v>660171855.18000007</v>
      </c>
      <c r="G11" s="4">
        <f t="shared" si="1"/>
        <v>650977951.19999993</v>
      </c>
      <c r="H11" s="19">
        <f t="shared" si="1"/>
        <v>90022473.639999971</v>
      </c>
    </row>
    <row r="12" spans="2:9" x14ac:dyDescent="0.25">
      <c r="B12" s="12" t="s">
        <v>14</v>
      </c>
      <c r="C12" s="16">
        <v>40614540.850000001</v>
      </c>
      <c r="D12" s="16">
        <v>-1353088.5700000003</v>
      </c>
      <c r="E12" s="20">
        <f>SUM(C12:D12)</f>
        <v>39261452.280000001</v>
      </c>
      <c r="F12" s="16">
        <v>38969525.109999999</v>
      </c>
      <c r="G12" s="16">
        <v>38709998.560000002</v>
      </c>
      <c r="H12" s="20">
        <f>SUM(E12-F12)</f>
        <v>291927.17000000179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169748523.13</v>
      </c>
      <c r="D14" s="16">
        <v>-10948344.719999999</v>
      </c>
      <c r="E14" s="20">
        <f t="shared" si="2"/>
        <v>158800178.41</v>
      </c>
      <c r="F14" s="16">
        <v>132313091.71000001</v>
      </c>
      <c r="G14" s="16">
        <v>129926762.93000001</v>
      </c>
      <c r="H14" s="20">
        <f>SUM(E14-F14)</f>
        <v>26487086.699999988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265170235.31</v>
      </c>
      <c r="D16" s="16">
        <v>-126300996.23999998</v>
      </c>
      <c r="E16" s="20">
        <f t="shared" si="2"/>
        <v>138869239.07000002</v>
      </c>
      <c r="F16" s="16">
        <v>130685181.03999999</v>
      </c>
      <c r="G16" s="16">
        <v>130126459.98999999</v>
      </c>
      <c r="H16" s="20">
        <f t="shared" si="3"/>
        <v>8184058.030000031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218264226.44</v>
      </c>
      <c r="D18" s="16">
        <v>88627123.74999997</v>
      </c>
      <c r="E18" s="20">
        <f t="shared" si="2"/>
        <v>306891350.18999994</v>
      </c>
      <c r="F18" s="16">
        <v>292173456.31999999</v>
      </c>
      <c r="G18" s="16">
        <v>290154725.04000002</v>
      </c>
      <c r="H18" s="20">
        <f t="shared" si="3"/>
        <v>14717893.869999945</v>
      </c>
    </row>
    <row r="19" spans="2:8" x14ac:dyDescent="0.25">
      <c r="B19" s="12" t="s">
        <v>21</v>
      </c>
      <c r="C19" s="16">
        <v>51071459.579999998</v>
      </c>
      <c r="D19" s="16">
        <v>55300649.290000007</v>
      </c>
      <c r="E19" s="20">
        <f t="shared" si="2"/>
        <v>106372108.87</v>
      </c>
      <c r="F19" s="16">
        <v>66030601</v>
      </c>
      <c r="G19" s="16">
        <v>62060004.68</v>
      </c>
      <c r="H19" s="20">
        <f t="shared" si="3"/>
        <v>40341507.870000005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400201484.87999994</v>
      </c>
      <c r="D21" s="4">
        <f t="shared" ref="D21:H21" si="4">SUM(D22:D28)</f>
        <v>364783034.92000002</v>
      </c>
      <c r="E21" s="19">
        <f t="shared" si="4"/>
        <v>764984519.79999995</v>
      </c>
      <c r="F21" s="4">
        <f t="shared" si="4"/>
        <v>461947079.28000009</v>
      </c>
      <c r="G21" s="4">
        <f t="shared" si="4"/>
        <v>377530229.67000002</v>
      </c>
      <c r="H21" s="19">
        <f t="shared" si="4"/>
        <v>303037440.5200001</v>
      </c>
    </row>
    <row r="22" spans="2:8" x14ac:dyDescent="0.25">
      <c r="B22" s="12" t="s">
        <v>23</v>
      </c>
      <c r="C22" s="16">
        <v>77988473.689999998</v>
      </c>
      <c r="D22" s="16">
        <v>21442545.359999999</v>
      </c>
      <c r="E22" s="20">
        <f t="shared" ref="E22:E28" si="5">SUM(C22:D22)</f>
        <v>99431019.049999997</v>
      </c>
      <c r="F22" s="16">
        <v>91805670.25</v>
      </c>
      <c r="G22" s="16">
        <v>90461243.200000003</v>
      </c>
      <c r="H22" s="20">
        <f t="shared" ref="H22:H28" si="6">SUM(E22-F22)</f>
        <v>7625348.799999997</v>
      </c>
    </row>
    <row r="23" spans="2:8" x14ac:dyDescent="0.25">
      <c r="B23" s="12" t="s">
        <v>24</v>
      </c>
      <c r="C23" s="16">
        <v>261169486.71000001</v>
      </c>
      <c r="D23" s="16">
        <v>288200244.56000006</v>
      </c>
      <c r="E23" s="20">
        <f t="shared" si="5"/>
        <v>549369731.2700001</v>
      </c>
      <c r="F23" s="16">
        <v>304712638.72000003</v>
      </c>
      <c r="G23" s="16">
        <v>222253677.78999999</v>
      </c>
      <c r="H23" s="20">
        <f t="shared" si="6"/>
        <v>244657092.55000007</v>
      </c>
    </row>
    <row r="24" spans="2:8" x14ac:dyDescent="0.25">
      <c r="B24" s="12" t="s">
        <v>25</v>
      </c>
      <c r="C24" s="16">
        <v>10504215.210000001</v>
      </c>
      <c r="D24" s="16">
        <v>-454995.47000000003</v>
      </c>
      <c r="E24" s="20">
        <f t="shared" si="5"/>
        <v>10049219.74</v>
      </c>
      <c r="F24" s="16">
        <v>10048719.74</v>
      </c>
      <c r="G24" s="16">
        <v>10048719.74</v>
      </c>
      <c r="H24" s="20">
        <f t="shared" si="6"/>
        <v>500</v>
      </c>
    </row>
    <row r="25" spans="2:8" ht="24" x14ac:dyDescent="0.25">
      <c r="B25" s="12" t="s">
        <v>26</v>
      </c>
      <c r="C25" s="16">
        <v>6403298.7599999998</v>
      </c>
      <c r="D25" s="16">
        <v>-772055.46999999974</v>
      </c>
      <c r="E25" s="20">
        <f t="shared" si="5"/>
        <v>5631243.29</v>
      </c>
      <c r="F25" s="16">
        <v>5199269.91</v>
      </c>
      <c r="G25" s="16">
        <v>5074572.8</v>
      </c>
      <c r="H25" s="20">
        <f t="shared" si="6"/>
        <v>431973.37999999989</v>
      </c>
    </row>
    <row r="26" spans="2:8" x14ac:dyDescent="0.25">
      <c r="B26" s="12" t="s">
        <v>27</v>
      </c>
      <c r="C26" s="17">
        <v>26653600.899999999</v>
      </c>
      <c r="D26" s="17">
        <v>47033096.74000001</v>
      </c>
      <c r="E26" s="20">
        <f t="shared" si="5"/>
        <v>73686697.640000015</v>
      </c>
      <c r="F26" s="17">
        <v>25150311.420000002</v>
      </c>
      <c r="G26" s="17">
        <v>24690033.510000002</v>
      </c>
      <c r="H26" s="20">
        <f t="shared" si="6"/>
        <v>48536386.220000014</v>
      </c>
    </row>
    <row r="27" spans="2:8" x14ac:dyDescent="0.25">
      <c r="B27" s="12" t="s">
        <v>28</v>
      </c>
      <c r="C27" s="16">
        <v>17482409.609999999</v>
      </c>
      <c r="D27" s="16">
        <v>9334199.200000003</v>
      </c>
      <c r="E27" s="20">
        <f t="shared" si="5"/>
        <v>26816608.810000002</v>
      </c>
      <c r="F27" s="16">
        <v>25030469.239999998</v>
      </c>
      <c r="G27" s="16">
        <v>25001982.629999999</v>
      </c>
      <c r="H27" s="20">
        <f t="shared" si="6"/>
        <v>1786139.570000004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84764965.819999993</v>
      </c>
      <c r="D30" s="4">
        <f t="shared" ref="D30:H30" si="7">SUM(D31:D39)</f>
        <v>16767731.920000002</v>
      </c>
      <c r="E30" s="19">
        <f t="shared" si="7"/>
        <v>101532697.73999999</v>
      </c>
      <c r="F30" s="4">
        <f t="shared" si="7"/>
        <v>90116149.530000001</v>
      </c>
      <c r="G30" s="4">
        <f t="shared" si="7"/>
        <v>89362068.140000001</v>
      </c>
      <c r="H30" s="19">
        <f t="shared" si="7"/>
        <v>11416548.20999999</v>
      </c>
    </row>
    <row r="31" spans="2:8" ht="24" x14ac:dyDescent="0.25">
      <c r="B31" s="12" t="s">
        <v>31</v>
      </c>
      <c r="C31" s="16">
        <v>19154550.280000001</v>
      </c>
      <c r="D31" s="16">
        <v>19060054.170000002</v>
      </c>
      <c r="E31" s="20">
        <f t="shared" ref="E31:E39" si="8">SUM(C31:D31)</f>
        <v>38214604.450000003</v>
      </c>
      <c r="F31" s="16">
        <v>36832791.210000001</v>
      </c>
      <c r="G31" s="16">
        <v>36321851.280000001</v>
      </c>
      <c r="H31" s="20">
        <f t="shared" ref="H31:H39" si="9">SUM(E31-F31)</f>
        <v>1381813.2400000021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22706242.629999999</v>
      </c>
      <c r="D37" s="16">
        <v>-5785962.9899999984</v>
      </c>
      <c r="E37" s="20">
        <f t="shared" si="8"/>
        <v>16920279.640000001</v>
      </c>
      <c r="F37" s="16">
        <v>14339208.870000001</v>
      </c>
      <c r="G37" s="16">
        <v>14249825.41</v>
      </c>
      <c r="H37" s="20">
        <f t="shared" si="9"/>
        <v>2581070.7699999996</v>
      </c>
    </row>
    <row r="38" spans="2:8" x14ac:dyDescent="0.25">
      <c r="B38" s="12" t="s">
        <v>38</v>
      </c>
      <c r="C38" s="16">
        <v>42904172.909999996</v>
      </c>
      <c r="D38" s="16">
        <v>3493640.7399999984</v>
      </c>
      <c r="E38" s="20">
        <f t="shared" si="8"/>
        <v>46397813.649999991</v>
      </c>
      <c r="F38" s="16">
        <v>38944149.450000003</v>
      </c>
      <c r="G38" s="16">
        <v>38790391.450000003</v>
      </c>
      <c r="H38" s="20">
        <f t="shared" si="9"/>
        <v>7453664.1999999881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216486426.72999999</v>
      </c>
      <c r="D41" s="4">
        <f t="shared" ref="D41:G41" si="10">SUM(D42:D45)</f>
        <v>70642121.969999999</v>
      </c>
      <c r="E41" s="19">
        <f t="shared" si="10"/>
        <v>287128548.69999999</v>
      </c>
      <c r="F41" s="4">
        <f t="shared" si="10"/>
        <v>287128548.69999999</v>
      </c>
      <c r="G41" s="4">
        <f t="shared" si="10"/>
        <v>287128548.69999999</v>
      </c>
      <c r="H41" s="19">
        <f>SUM(H42:H45)</f>
        <v>0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216486426.72999999</v>
      </c>
      <c r="D43" s="16">
        <v>70642121.969999999</v>
      </c>
      <c r="E43" s="20">
        <f t="shared" si="11"/>
        <v>287128548.69999999</v>
      </c>
      <c r="F43" s="16">
        <v>287128548.69999999</v>
      </c>
      <c r="G43" s="16">
        <v>287128548.69999999</v>
      </c>
      <c r="H43" s="20">
        <f t="shared" si="12"/>
        <v>0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469859311.71000004</v>
      </c>
      <c r="D47" s="4">
        <f t="shared" ref="D47:H47" si="13">SUM(D48,D58,D67,D78)</f>
        <v>193232392.54999998</v>
      </c>
      <c r="E47" s="19">
        <f t="shared" si="13"/>
        <v>663091704.25999987</v>
      </c>
      <c r="F47" s="4">
        <f t="shared" si="13"/>
        <v>366689803.31999999</v>
      </c>
      <c r="G47" s="4">
        <f t="shared" si="13"/>
        <v>292971478.38000005</v>
      </c>
      <c r="H47" s="19">
        <f t="shared" si="13"/>
        <v>296401900.93999994</v>
      </c>
    </row>
    <row r="48" spans="2:8" ht="15" customHeight="1" x14ac:dyDescent="0.25">
      <c r="B48" s="10" t="s">
        <v>13</v>
      </c>
      <c r="C48" s="4">
        <f>SUM(C49:C56)</f>
        <v>176690218.61000001</v>
      </c>
      <c r="D48" s="4">
        <f t="shared" ref="D48:H48" si="14">SUM(D49:D56)</f>
        <v>61393975.439999998</v>
      </c>
      <c r="E48" s="19">
        <f t="shared" si="14"/>
        <v>238084194.04999998</v>
      </c>
      <c r="F48" s="4">
        <f t="shared" si="14"/>
        <v>192329692.11000001</v>
      </c>
      <c r="G48" s="4">
        <f t="shared" si="14"/>
        <v>149102611.31</v>
      </c>
      <c r="H48" s="19">
        <f t="shared" si="14"/>
        <v>45754501.939999983</v>
      </c>
    </row>
    <row r="49" spans="2:8" x14ac:dyDescent="0.25">
      <c r="B49" s="12" t="s">
        <v>14</v>
      </c>
      <c r="C49" s="16">
        <v>4713.54</v>
      </c>
      <c r="D49" s="16">
        <v>-4713.54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270249.98</v>
      </c>
      <c r="D51" s="16">
        <v>-270249.98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134488165.78999999</v>
      </c>
      <c r="D53" s="16">
        <v>-13896499.98</v>
      </c>
      <c r="E53" s="20">
        <f t="shared" si="15"/>
        <v>120591665.80999999</v>
      </c>
      <c r="F53" s="16">
        <v>115519261.52</v>
      </c>
      <c r="G53" s="16">
        <v>115519261.52</v>
      </c>
      <c r="H53" s="20">
        <f t="shared" si="16"/>
        <v>5072404.2899999917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41915089.299999997</v>
      </c>
      <c r="D55" s="16">
        <v>75577438.939999998</v>
      </c>
      <c r="E55" s="20">
        <f t="shared" si="15"/>
        <v>117492528.23999999</v>
      </c>
      <c r="F55" s="16">
        <v>76810430.590000004</v>
      </c>
      <c r="G55" s="16">
        <v>33583349.789999999</v>
      </c>
      <c r="H55" s="20">
        <f t="shared" si="16"/>
        <v>40682097.649999991</v>
      </c>
    </row>
    <row r="56" spans="2:8" x14ac:dyDescent="0.25">
      <c r="B56" s="12" t="s">
        <v>21</v>
      </c>
      <c r="C56" s="16">
        <v>12000</v>
      </c>
      <c r="D56" s="16">
        <v>-12000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292504093.10000002</v>
      </c>
      <c r="D58" s="4">
        <f t="shared" ref="D58:H58" si="17">SUM(D59:D65)</f>
        <v>131124512.30999997</v>
      </c>
      <c r="E58" s="19">
        <f t="shared" si="17"/>
        <v>423628605.40999997</v>
      </c>
      <c r="F58" s="4">
        <f t="shared" si="17"/>
        <v>173152706.41</v>
      </c>
      <c r="G58" s="4">
        <f t="shared" si="17"/>
        <v>142661462.27000001</v>
      </c>
      <c r="H58" s="19">
        <f t="shared" si="17"/>
        <v>250475898.99999994</v>
      </c>
    </row>
    <row r="59" spans="2:8" x14ac:dyDescent="0.25">
      <c r="B59" s="12" t="s">
        <v>23</v>
      </c>
      <c r="C59" s="16">
        <v>51673256.359999999</v>
      </c>
      <c r="D59" s="16">
        <v>30886149.700000003</v>
      </c>
      <c r="E59" s="20">
        <f t="shared" ref="E59:E65" si="18">SUM(C59:D59)</f>
        <v>82559406.060000002</v>
      </c>
      <c r="F59" s="16">
        <v>50428209.850000001</v>
      </c>
      <c r="G59" s="16">
        <v>50428209.850000001</v>
      </c>
      <c r="H59" s="20">
        <f t="shared" ref="H59:H65" si="19">SUM(E59-F59)</f>
        <v>32131196.210000001</v>
      </c>
    </row>
    <row r="60" spans="2:8" x14ac:dyDescent="0.25">
      <c r="B60" s="12" t="s">
        <v>24</v>
      </c>
      <c r="C60" s="16">
        <v>203732220.25999999</v>
      </c>
      <c r="D60" s="16">
        <v>67517069.809999973</v>
      </c>
      <c r="E60" s="20">
        <f t="shared" si="18"/>
        <v>271249290.06999993</v>
      </c>
      <c r="F60" s="16">
        <v>96516250.909999996</v>
      </c>
      <c r="G60" s="16">
        <v>87130651.269999996</v>
      </c>
      <c r="H60" s="20">
        <f t="shared" si="19"/>
        <v>174733039.15999994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50000.04</v>
      </c>
      <c r="D62" s="16">
        <v>-50000.04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2477623.87</v>
      </c>
      <c r="D63" s="17">
        <v>28614912.68</v>
      </c>
      <c r="E63" s="20">
        <f t="shared" si="18"/>
        <v>31092536.550000001</v>
      </c>
      <c r="F63" s="17">
        <v>17234343.850000001</v>
      </c>
      <c r="G63" s="17">
        <v>3092520.35</v>
      </c>
      <c r="H63" s="20">
        <f t="shared" si="19"/>
        <v>13858192.699999999</v>
      </c>
    </row>
    <row r="64" spans="2:8" x14ac:dyDescent="0.25">
      <c r="B64" s="12" t="s">
        <v>28</v>
      </c>
      <c r="C64" s="16">
        <v>34570992.57</v>
      </c>
      <c r="D64" s="16">
        <v>4156380.1600000039</v>
      </c>
      <c r="E64" s="20">
        <f t="shared" si="18"/>
        <v>38727372.730000004</v>
      </c>
      <c r="F64" s="16">
        <v>8973901.8000000007</v>
      </c>
      <c r="G64" s="16">
        <v>2010080.8</v>
      </c>
      <c r="H64" s="20">
        <f t="shared" si="19"/>
        <v>29753470.930000003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665000</v>
      </c>
      <c r="D67" s="4">
        <f t="shared" ref="D67:H67" si="20">SUM(D68:D76)</f>
        <v>713904.8</v>
      </c>
      <c r="E67" s="19">
        <f t="shared" si="20"/>
        <v>1378904.8</v>
      </c>
      <c r="F67" s="4">
        <f t="shared" si="20"/>
        <v>1207404.8</v>
      </c>
      <c r="G67" s="4">
        <f t="shared" si="20"/>
        <v>1207404.8</v>
      </c>
      <c r="H67" s="19">
        <f t="shared" si="20"/>
        <v>171500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380000</v>
      </c>
      <c r="E74" s="20">
        <f t="shared" si="21"/>
        <v>380000</v>
      </c>
      <c r="F74" s="16">
        <v>380000</v>
      </c>
      <c r="G74" s="16">
        <v>380000</v>
      </c>
      <c r="H74" s="20">
        <f t="shared" si="22"/>
        <v>0</v>
      </c>
    </row>
    <row r="75" spans="2:8" x14ac:dyDescent="0.25">
      <c r="B75" s="12" t="s">
        <v>38</v>
      </c>
      <c r="C75" s="16">
        <v>665000</v>
      </c>
      <c r="D75" s="16">
        <v>333904.8</v>
      </c>
      <c r="E75" s="20">
        <f t="shared" si="21"/>
        <v>998904.8</v>
      </c>
      <c r="F75" s="16">
        <v>827404.80000000005</v>
      </c>
      <c r="G75" s="16">
        <v>827404.80000000005</v>
      </c>
      <c r="H75" s="20">
        <f t="shared" si="22"/>
        <v>171500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1916181174.45</v>
      </c>
      <c r="D84" s="5">
        <f t="shared" ref="D84:H84" si="26">SUM(D10,D47)</f>
        <v>650750624.87</v>
      </c>
      <c r="E84" s="21">
        <f>SUM(E10,E47)</f>
        <v>2566931799.3199997</v>
      </c>
      <c r="F84" s="5">
        <f t="shared" si="26"/>
        <v>1866053436.01</v>
      </c>
      <c r="G84" s="5">
        <f t="shared" si="26"/>
        <v>1697970276.0900002</v>
      </c>
      <c r="H84" s="21">
        <f t="shared" si="26"/>
        <v>700878363.30999994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74803149606299213" bottom="0.74803149606299213" header="0.31496062992125984" footer="0.31496062992125984"/>
  <pageSetup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2020-10-27T18:54:58Z</cp:lastPrinted>
  <dcterms:created xsi:type="dcterms:W3CDTF">2020-01-08T22:29:57Z</dcterms:created>
  <dcterms:modified xsi:type="dcterms:W3CDTF">2021-07-23T17:39:08Z</dcterms:modified>
</cp:coreProperties>
</file>